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tretmstfvs1\users\fhewrig\+MAIN DRIVE+\++WORKING NOW++\"/>
    </mc:Choice>
  </mc:AlternateContent>
  <bookViews>
    <workbookView xWindow="0" yWindow="600" windowWidth="28800" windowHeight="12300" firstSheet="2" activeTab="2"/>
  </bookViews>
  <sheets>
    <sheet name="FEE Table" sheetId="2" state="hidden" r:id="rId1"/>
    <sheet name="fill in" sheetId="3" state="hidden" r:id="rId2"/>
    <sheet name="Licensure Check Memo" sheetId="1" r:id="rId3"/>
    <sheet name="Sheet5" sheetId="5" state="hidden" r:id="rId4"/>
  </sheets>
  <externalReferences>
    <externalReference r:id="rId5"/>
  </externalReferences>
  <definedNames>
    <definedName name="Fee_Type">[1]Sheet1!$A$2:$A$1048576</definedName>
    <definedName name="FeeTypeName">[1]Sheet1!$A$2:$A$61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E24" i="1" s="1"/>
  <c r="D23" i="1"/>
  <c r="E23" i="1" s="1"/>
  <c r="D22" i="1"/>
  <c r="E22" i="1" s="1"/>
  <c r="D21" i="1"/>
  <c r="E21" i="1" s="1"/>
  <c r="A2" i="2" l="1"/>
  <c r="D30" i="1" l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E31" i="1" l="1"/>
</calcChain>
</file>

<file path=xl/sharedStrings.xml><?xml version="1.0" encoding="utf-8"?>
<sst xmlns="http://schemas.openxmlformats.org/spreadsheetml/2006/main" count="169" uniqueCount="157">
  <si>
    <t>FeeCode</t>
  </si>
  <si>
    <t xml:space="preserve">Fee Type </t>
  </si>
  <si>
    <t xml:space="preserve">Fee </t>
  </si>
  <si>
    <t>Choose a fee type</t>
  </si>
  <si>
    <t>A1</t>
  </si>
  <si>
    <t>All Institutions-Academic Degree Program Associate Degree</t>
  </si>
  <si>
    <t>A2</t>
  </si>
  <si>
    <t>All Institutions-Academic Degree Program  Bachelor Degree</t>
  </si>
  <si>
    <t>A3</t>
  </si>
  <si>
    <t>All Institutions-Academic Degree Program  Certificate/Diploma</t>
  </si>
  <si>
    <t>A4</t>
  </si>
  <si>
    <t>All Institutions-Academic Degree Program  Doctoral</t>
  </si>
  <si>
    <t>A5</t>
  </si>
  <si>
    <t>All Institutions-Academic Degree Program  Dual Enroll/HS bridge</t>
  </si>
  <si>
    <t>A6</t>
  </si>
  <si>
    <t>All Institutions-Academic Degree Program Masters/Specialist Program</t>
  </si>
  <si>
    <t>A7</t>
  </si>
  <si>
    <t>All Institutions-Academic Degree Program  Per Course</t>
  </si>
  <si>
    <t>A8</t>
  </si>
  <si>
    <t>All Institutions-MISC Change of Main Location Notice</t>
  </si>
  <si>
    <t>A9</t>
  </si>
  <si>
    <t>All Institutions-MISC Change of Ownership Notice</t>
  </si>
  <si>
    <t>A10</t>
  </si>
  <si>
    <t>All Institutions-MISC Expedited change of degree level/mission</t>
  </si>
  <si>
    <t>A11</t>
  </si>
  <si>
    <t>All Institutions-MISC Name Change Notice</t>
  </si>
  <si>
    <t>A12</t>
  </si>
  <si>
    <t>All Institutions-MISC Petition to change programmatic mission</t>
  </si>
  <si>
    <t>A13</t>
  </si>
  <si>
    <t>All Institutions-MISC Proposal for University Status</t>
  </si>
  <si>
    <t>A14</t>
  </si>
  <si>
    <t>All Institutions-MISC Submission amendments/changes</t>
  </si>
  <si>
    <t>A15</t>
  </si>
  <si>
    <t xml:space="preserve">In-State Independent/Religious-1000 or less-Initial Submission Petition </t>
  </si>
  <si>
    <t>A16</t>
  </si>
  <si>
    <t xml:space="preserve">In-State Independent/Religious-10001+-Initial Submission Petition </t>
  </si>
  <si>
    <t>A17</t>
  </si>
  <si>
    <t xml:space="preserve">In-State Independent/Religious-1001-5000-Initial  Submission Petition </t>
  </si>
  <si>
    <t>A18</t>
  </si>
  <si>
    <t xml:space="preserve">In-State Independent/Religious-5001-10000-Initial  Submission Petition </t>
  </si>
  <si>
    <t>A19</t>
  </si>
  <si>
    <t xml:space="preserve">In-State Independent/Religious-Branch Campus Independent NJ </t>
  </si>
  <si>
    <t>A20</t>
  </si>
  <si>
    <t xml:space="preserve">In-State Proprietary-1000 or less-Initial Petition </t>
  </si>
  <si>
    <t>A21</t>
  </si>
  <si>
    <t xml:space="preserve">In-State Proprietary-10001+-Initial Petition </t>
  </si>
  <si>
    <t>A22</t>
  </si>
  <si>
    <t xml:space="preserve">In-State Proprietary-1001-5000-Initial Petition </t>
  </si>
  <si>
    <t>A23</t>
  </si>
  <si>
    <t xml:space="preserve">In-State Proprietary-5001-10000-Initial Petition </t>
  </si>
  <si>
    <t>A24</t>
  </si>
  <si>
    <t xml:space="preserve">In-State Public Resaerch or State College -Branch Campus within NJ </t>
  </si>
  <si>
    <t>A25</t>
  </si>
  <si>
    <t>All In-State-1000 or Less-Initial Approved Licensure Fee</t>
  </si>
  <si>
    <t>A26</t>
  </si>
  <si>
    <t>A27</t>
  </si>
  <si>
    <t>All In-State-10001+-Annual Licensure Fee</t>
  </si>
  <si>
    <t>A28</t>
  </si>
  <si>
    <t>All In-State-10001+-Initial Approved Licensure Fee</t>
  </si>
  <si>
    <t>A29</t>
  </si>
  <si>
    <t>All In-State-1001-5000-Annual Licensure Fee</t>
  </si>
  <si>
    <t>A30</t>
  </si>
  <si>
    <t>All In-State-1001-5000-Initial Approved Licensure Fee</t>
  </si>
  <si>
    <t>A31</t>
  </si>
  <si>
    <t>All In-State-5001-10000-Annual Licensure Fee</t>
  </si>
  <si>
    <t>A32</t>
  </si>
  <si>
    <t>All In-State-5001-10000-Initial Approved Licensure Fee</t>
  </si>
  <si>
    <t>A33</t>
  </si>
  <si>
    <t>All Dual Enroll-HS Bridge-Initial Submission Fee</t>
  </si>
  <si>
    <t>A34</t>
  </si>
  <si>
    <t xml:space="preserve">All Dual Enroll-HS Bridge-Annual Licensure Fee </t>
  </si>
  <si>
    <t>All Dual Enroll-HS Bridge-Initial Licensure Fee</t>
  </si>
  <si>
    <t>A35</t>
  </si>
  <si>
    <t>Out of State All-1000 or Less-Annual Licensure Fee</t>
  </si>
  <si>
    <t>A36</t>
  </si>
  <si>
    <t>Out of State All-1000 or Less-Initial Approved Licensure Fee</t>
  </si>
  <si>
    <t>A37</t>
  </si>
  <si>
    <t>Out of State All-1000 or Less-Renewal Licensure Fee</t>
  </si>
  <si>
    <t>A38</t>
  </si>
  <si>
    <t xml:space="preserve">Out of State All-10001+-Annual Licensure Fee </t>
  </si>
  <si>
    <t>A39</t>
  </si>
  <si>
    <t>Out of State All-10001+-Initial Approved Licensure Fee</t>
  </si>
  <si>
    <t>A40</t>
  </si>
  <si>
    <t xml:space="preserve">Out of State All-10001+-Renewal Licensure Fee </t>
  </si>
  <si>
    <t>A41</t>
  </si>
  <si>
    <t>Out of State All-1001-5000-Annual Licensure Fee</t>
  </si>
  <si>
    <t>A42</t>
  </si>
  <si>
    <t>Out of State All-1001-5000-Initial Approved Licensure Fee</t>
  </si>
  <si>
    <t>A43</t>
  </si>
  <si>
    <t xml:space="preserve">Out of State All-1001-5000-Renewal Licensure Fee </t>
  </si>
  <si>
    <t>A44</t>
  </si>
  <si>
    <t>Out of State All-5001-10000-Annual Licensure Fee</t>
  </si>
  <si>
    <t>A45</t>
  </si>
  <si>
    <t>Out of State All-5001-10000-Initial Approved Licensure Fee</t>
  </si>
  <si>
    <t>A46</t>
  </si>
  <si>
    <t xml:space="preserve">Out of State All-5001-10000-Renewal Licensure Fee </t>
  </si>
  <si>
    <t>A47</t>
  </si>
  <si>
    <t>Out of State ALL-MISC Annual Report</t>
  </si>
  <si>
    <t>A48</t>
  </si>
  <si>
    <t xml:space="preserve">Out of State ALL-MISC Formal Request addititional site </t>
  </si>
  <si>
    <t>A49</t>
  </si>
  <si>
    <t>Out of State ALL-MISC Non- NC-SARA per course</t>
  </si>
  <si>
    <t>A50</t>
  </si>
  <si>
    <t>Out of State ALL-MISC Non- NC-SARA per program</t>
  </si>
  <si>
    <t>A51</t>
  </si>
  <si>
    <t>Out of State Proprietary-1000 or Less-Initial Petition Submission</t>
  </si>
  <si>
    <t>A52</t>
  </si>
  <si>
    <t>Out of State Proprietary-10001+-Initial Petition Submission</t>
  </si>
  <si>
    <t>A53</t>
  </si>
  <si>
    <t xml:space="preserve">Out of State Proprietary-1001-5000-Initial Petition Submission </t>
  </si>
  <si>
    <t>A54</t>
  </si>
  <si>
    <t>Out of State Proprietary-5001-10000-Initial Petition Submission</t>
  </si>
  <si>
    <t>A55</t>
  </si>
  <si>
    <t>Out of State Public Research or State College-Branch Campus outside NJ</t>
  </si>
  <si>
    <t>A56</t>
  </si>
  <si>
    <t>Out of State Public, Independent, Religious-1000 or Less-Initial Petition Submission</t>
  </si>
  <si>
    <t>A57</t>
  </si>
  <si>
    <t>Out of State Public, Independent, Religious-10001+-Initial Petition Submission</t>
  </si>
  <si>
    <t>A58</t>
  </si>
  <si>
    <t xml:space="preserve">Out of State Public, Independent, Religious-1001-5000-Initial Petition Submission </t>
  </si>
  <si>
    <t>A59</t>
  </si>
  <si>
    <t>Out of State Public, Independent, Religious-5001-10000-Initial Petition Submission</t>
  </si>
  <si>
    <t>A60</t>
  </si>
  <si>
    <t xml:space="preserve">Out of State Public, Independent, Religious-Dual Enroll/HS Bridge-Initial Petition Submission </t>
  </si>
  <si>
    <t>Choose Institution Type</t>
  </si>
  <si>
    <t>In-State Independent or Religious</t>
  </si>
  <si>
    <t xml:space="preserve">In-State Public Research or State College </t>
  </si>
  <si>
    <t xml:space="preserve">In-State Proprietary </t>
  </si>
  <si>
    <t xml:space="preserve">Out-of-State Proprietary </t>
  </si>
  <si>
    <t>Out-of-State Public, Independent, or Religious</t>
  </si>
  <si>
    <t>Out-of-State Public Research or State College</t>
  </si>
  <si>
    <t xml:space="preserve">Choose Enrollment Range </t>
  </si>
  <si>
    <t>1000 or Less</t>
  </si>
  <si>
    <t>1001-5000</t>
  </si>
  <si>
    <t>5001-10,000</t>
  </si>
  <si>
    <t>10,000+</t>
  </si>
  <si>
    <t>New Jersey Office of the Secretary of Higher Education</t>
  </si>
  <si>
    <t>Itemized Check Information Sheet</t>
  </si>
  <si>
    <t xml:space="preserve">Date </t>
  </si>
  <si>
    <t xml:space="preserve">Institution Name </t>
  </si>
  <si>
    <t>Street Address</t>
  </si>
  <si>
    <t>City, State, ZIP</t>
  </si>
  <si>
    <t xml:space="preserve">Phone Number </t>
  </si>
  <si>
    <t>Correspondence must be sent via overnight mail to the following address:</t>
  </si>
  <si>
    <r>
      <rPr>
        <b/>
        <sz val="11"/>
        <color theme="1"/>
        <rFont val="Times New Roman"/>
        <family val="1"/>
      </rPr>
      <t>Attn</t>
    </r>
    <r>
      <rPr>
        <sz val="11"/>
        <color theme="1"/>
        <rFont val="Times New Roman"/>
        <family val="1"/>
      </rPr>
      <t>: The Office of the Secretary of Higher Education (OSHE)</t>
    </r>
  </si>
  <si>
    <t xml:space="preserve">Licensure Unit </t>
  </si>
  <si>
    <t xml:space="preserve">1 John Fitch Plaza, 10th Floor </t>
  </si>
  <si>
    <t>Trenton, NJ 08625</t>
  </si>
  <si>
    <t xml:space="preserve">Institution Type </t>
  </si>
  <si>
    <t xml:space="preserve">Check Number </t>
  </si>
  <si>
    <t xml:space="preserve">Enrollment Range </t>
  </si>
  <si>
    <t xml:space="preserve">Bank Number </t>
  </si>
  <si>
    <r>
      <t xml:space="preserve">Quantity                      </t>
    </r>
    <r>
      <rPr>
        <i/>
        <sz val="9"/>
        <color theme="1"/>
        <rFont val="Times New Roman"/>
        <family val="1"/>
      </rPr>
      <t>(indicate 1-xyz)</t>
    </r>
  </si>
  <si>
    <r>
      <t xml:space="preserve">Fee Type                                                                                                                                              </t>
    </r>
    <r>
      <rPr>
        <i/>
        <sz val="9"/>
        <color theme="1"/>
        <rFont val="Times New Roman"/>
        <family val="1"/>
      </rPr>
      <t>(sample: Institution Type- Enrollment Range- Description)</t>
    </r>
  </si>
  <si>
    <t>Fee Amount</t>
  </si>
  <si>
    <t xml:space="preserve">Total Amount </t>
  </si>
  <si>
    <t>All In-State-1000 or Less-Annual Licensure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</si>
</sst>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\$#,##0.00;\(\$#,##0.00\)"/>
    <numFmt numFmtId="165" formatCode="[$-F800]dddd\,\ mmmm\ dd\,\ yyyy"/>
    <numFmt numFmtId="166" formatCode="[&lt;=9999999]###\-####;\(###\)\ ###\-####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1"/>
      <color rgb="FF000000"/>
      <name val="Calibri"/>
      <family val="2"/>
    </font>
    <font>
      <sz val="11"/>
      <color rgb="FF9C0006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name val="Times New Roman"/>
      <family val="1"/>
    </font>
    <font>
      <i/>
      <sz val="9"/>
      <color theme="1"/>
      <name val="Times New Roman"/>
      <family val="1"/>
    </font>
    <font>
      <sz val="11"/>
      <color rgb="FF9C0006"/>
      <name val="Times New Roman"/>
      <family val="1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4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4" fillId="5" borderId="0" applyNumberFormat="0" applyBorder="0" applyAlignment="0" applyProtection="0"/>
  </cellStyleXfs>
  <cellXfs count="7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0" fillId="0" borderId="5" xfId="0" applyBorder="1"/>
    <xf numFmtId="0" fontId="1" fillId="0" borderId="5" xfId="0" applyFont="1" applyBorder="1" applyAlignment="1">
      <alignment horizontal="center"/>
    </xf>
    <xf numFmtId="0" fontId="3" fillId="0" borderId="5" xfId="0" applyFont="1" applyFill="1" applyBorder="1" applyAlignment="1" applyProtection="1">
      <alignment vertical="center" wrapText="1"/>
    </xf>
    <xf numFmtId="164" fontId="3" fillId="0" borderId="5" xfId="0" applyNumberFormat="1" applyFont="1" applyFill="1" applyBorder="1" applyAlignment="1" applyProtection="1">
      <alignment horizontal="right" vertical="center" wrapText="1"/>
    </xf>
    <xf numFmtId="164" fontId="3" fillId="0" borderId="5" xfId="0" applyNumberFormat="1" applyFont="1" applyFill="1" applyBorder="1" applyAlignment="1" applyProtection="1">
      <alignment horizontal="right" vertical="center"/>
    </xf>
    <xf numFmtId="0" fontId="0" fillId="0" borderId="9" xfId="0" applyBorder="1"/>
    <xf numFmtId="0" fontId="0" fillId="0" borderId="12" xfId="0" applyBorder="1"/>
    <xf numFmtId="0" fontId="1" fillId="0" borderId="5" xfId="0" applyFont="1" applyBorder="1"/>
    <xf numFmtId="0" fontId="1" fillId="0" borderId="14" xfId="0" applyFont="1" applyBorder="1" applyAlignment="1">
      <alignment horizontal="center"/>
    </xf>
    <xf numFmtId="0" fontId="1" fillId="0" borderId="0" xfId="0" applyFont="1" applyBorder="1"/>
    <xf numFmtId="0" fontId="2" fillId="0" borderId="10" xfId="0" applyFont="1" applyFill="1" applyBorder="1"/>
    <xf numFmtId="0" fontId="2" fillId="0" borderId="2" xfId="0" applyFont="1" applyFill="1" applyBorder="1"/>
    <xf numFmtId="0" fontId="0" fillId="0" borderId="18" xfId="0" applyBorder="1"/>
    <xf numFmtId="0" fontId="0" fillId="0" borderId="19" xfId="0" applyBorder="1"/>
    <xf numFmtId="0" fontId="2" fillId="0" borderId="8" xfId="0" applyFont="1" applyFill="1" applyBorder="1"/>
    <xf numFmtId="0" fontId="0" fillId="0" borderId="21" xfId="0" applyBorder="1"/>
    <xf numFmtId="0" fontId="0" fillId="0" borderId="16" xfId="0" applyBorder="1"/>
    <xf numFmtId="0" fontId="6" fillId="4" borderId="17" xfId="0" applyFont="1" applyFill="1" applyBorder="1" applyProtection="1"/>
    <xf numFmtId="0" fontId="6" fillId="4" borderId="11" xfId="0" applyFont="1" applyFill="1" applyBorder="1" applyAlignment="1" applyProtection="1"/>
    <xf numFmtId="0" fontId="6" fillId="4" borderId="11" xfId="0" applyFont="1" applyFill="1" applyBorder="1" applyProtection="1"/>
    <xf numFmtId="165" fontId="6" fillId="3" borderId="5" xfId="0" applyNumberFormat="1" applyFont="1" applyFill="1" applyBorder="1" applyAlignment="1" applyProtection="1">
      <alignment horizontal="left"/>
      <protection locked="0"/>
    </xf>
    <xf numFmtId="0" fontId="6" fillId="3" borderId="5" xfId="0" applyFont="1" applyFill="1" applyBorder="1" applyAlignment="1" applyProtection="1">
      <alignment horizontal="left"/>
      <protection locked="0"/>
    </xf>
    <xf numFmtId="166" fontId="6" fillId="3" borderId="5" xfId="0" applyNumberFormat="1" applyFont="1" applyFill="1" applyBorder="1" applyAlignment="1" applyProtection="1">
      <alignment horizontal="left"/>
      <protection locked="0"/>
    </xf>
    <xf numFmtId="0" fontId="6" fillId="0" borderId="9" xfId="0" applyFont="1" applyBorder="1"/>
    <xf numFmtId="0" fontId="6" fillId="0" borderId="1" xfId="0" applyFont="1" applyBorder="1"/>
    <xf numFmtId="0" fontId="6" fillId="0" borderId="5" xfId="0" applyFont="1" applyBorder="1"/>
    <xf numFmtId="0" fontId="6" fillId="3" borderId="5" xfId="0" applyFont="1" applyFill="1" applyBorder="1" applyAlignment="1" applyProtection="1">
      <alignment wrapText="1"/>
      <protection locked="0"/>
    </xf>
    <xf numFmtId="0" fontId="8" fillId="0" borderId="5" xfId="0" applyFont="1" applyBorder="1"/>
    <xf numFmtId="0" fontId="8" fillId="3" borderId="5" xfId="0" applyFont="1" applyFill="1" applyBorder="1" applyAlignment="1" applyProtection="1">
      <alignment wrapText="1"/>
      <protection locked="0"/>
    </xf>
    <xf numFmtId="0" fontId="6" fillId="0" borderId="13" xfId="0" applyFont="1" applyBorder="1"/>
    <xf numFmtId="0" fontId="6" fillId="0" borderId="8" xfId="0" applyFont="1" applyBorder="1"/>
    <xf numFmtId="0" fontId="6" fillId="0" borderId="4" xfId="0" applyFont="1" applyBorder="1"/>
    <xf numFmtId="0" fontId="6" fillId="2" borderId="5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/>
    </xf>
    <xf numFmtId="0" fontId="6" fillId="3" borderId="5" xfId="0" applyFont="1" applyFill="1" applyBorder="1" applyProtection="1">
      <protection locked="0"/>
    </xf>
    <xf numFmtId="0" fontId="6" fillId="3" borderId="7" xfId="0" applyFont="1" applyFill="1" applyBorder="1" applyAlignment="1" applyProtection="1">
      <alignment horizontal="center" shrinkToFit="1"/>
      <protection locked="0"/>
    </xf>
    <xf numFmtId="44" fontId="6" fillId="0" borderId="5" xfId="0" applyNumberFormat="1" applyFont="1" applyBorder="1"/>
    <xf numFmtId="0" fontId="6" fillId="0" borderId="6" xfId="0" applyFont="1" applyBorder="1"/>
    <xf numFmtId="0" fontId="0" fillId="0" borderId="23" xfId="0" applyBorder="1"/>
    <xf numFmtId="0" fontId="0" fillId="0" borderId="24" xfId="0" applyBorder="1"/>
    <xf numFmtId="0" fontId="0" fillId="0" borderId="24" xfId="0" applyBorder="1" applyProtection="1">
      <protection locked="0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2" fillId="0" borderId="29" xfId="0" applyFont="1" applyFill="1" applyBorder="1"/>
    <xf numFmtId="0" fontId="0" fillId="0" borderId="30" xfId="0" applyBorder="1"/>
    <xf numFmtId="0" fontId="0" fillId="0" borderId="0" xfId="0" applyBorder="1"/>
    <xf numFmtId="0" fontId="0" fillId="0" borderId="31" xfId="0" applyBorder="1"/>
    <xf numFmtId="0" fontId="0" fillId="0" borderId="29" xfId="0" applyBorder="1"/>
    <xf numFmtId="0" fontId="0" fillId="0" borderId="32" xfId="0" applyBorder="1"/>
    <xf numFmtId="1" fontId="6" fillId="3" borderId="34" xfId="0" applyNumberFormat="1" applyFont="1" applyFill="1" applyBorder="1" applyAlignment="1" applyProtection="1">
      <alignment horizontal="center"/>
      <protection locked="0"/>
    </xf>
    <xf numFmtId="0" fontId="6" fillId="0" borderId="35" xfId="0" applyFont="1" applyBorder="1"/>
    <xf numFmtId="0" fontId="6" fillId="2" borderId="34" xfId="0" applyFont="1" applyFill="1" applyBorder="1" applyAlignment="1">
      <alignment horizontal="center"/>
    </xf>
    <xf numFmtId="44" fontId="6" fillId="0" borderId="34" xfId="0" applyNumberFormat="1" applyFont="1" applyBorder="1"/>
    <xf numFmtId="0" fontId="0" fillId="0" borderId="36" xfId="0" applyBorder="1"/>
    <xf numFmtId="0" fontId="6" fillId="0" borderId="37" xfId="0" applyFont="1" applyBorder="1"/>
    <xf numFmtId="0" fontId="6" fillId="0" borderId="38" xfId="0" applyFont="1" applyBorder="1"/>
    <xf numFmtId="0" fontId="6" fillId="0" borderId="39" xfId="0" applyFont="1" applyBorder="1"/>
    <xf numFmtId="44" fontId="10" fillId="5" borderId="34" xfId="1" applyNumberFormat="1" applyFont="1" applyBorder="1" applyAlignment="1">
      <alignment horizontal="center"/>
    </xf>
    <xf numFmtId="44" fontId="10" fillId="5" borderId="40" xfId="1" applyNumberFormat="1" applyFont="1" applyBorder="1" applyAlignment="1">
      <alignment horizontal="center"/>
    </xf>
    <xf numFmtId="0" fontId="5" fillId="0" borderId="15" xfId="0" applyFont="1" applyBorder="1" applyAlignment="1"/>
    <xf numFmtId="0" fontId="5" fillId="0" borderId="16" xfId="0" applyFont="1" applyBorder="1" applyAlignment="1"/>
    <xf numFmtId="0" fontId="5" fillId="0" borderId="20" xfId="0" applyFont="1" applyBorder="1" applyAlignment="1"/>
    <xf numFmtId="0" fontId="5" fillId="0" borderId="21" xfId="0" applyFont="1" applyBorder="1" applyAlignment="1"/>
    <xf numFmtId="0" fontId="6" fillId="0" borderId="11" xfId="0" applyFont="1" applyBorder="1" applyAlignment="1"/>
    <xf numFmtId="0" fontId="6" fillId="0" borderId="3" xfId="0" applyFont="1" applyBorder="1" applyAlignment="1"/>
    <xf numFmtId="0" fontId="7" fillId="0" borderId="11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2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33" xfId="0" applyFont="1" applyBorder="1" applyAlignment="1">
      <alignment horizontal="center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colors>
    <mruColors>
      <color rgb="FF2191C3"/>
      <color rgb="FFFFFFCC"/>
      <color rgb="FFFF8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707571</xdr:colOff>
      <xdr:row>0</xdr:row>
      <xdr:rowOff>0</xdr:rowOff>
    </xdr:from>
    <xdr:to>
      <xdr:col>5</xdr:col>
      <xdr:colOff>10886</xdr:colOff>
      <xdr:row>3</xdr:row>
      <xdr:rowOff>197031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4957" y="0"/>
          <a:ext cx="2247900" cy="8991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heghan/Fee%20Schedule%20for%20Mem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63"/>
  <sheetViews>
    <sheetView workbookViewId="0">
      <selection activeCell="C24" sqref="C24"/>
    </sheetView>
  </sheetViews>
  <sheetFormatPr defaultRowHeight="14.5" x14ac:dyDescent="0.35"/>
  <cols>
    <col min="2" max="2" width="60.1796875" customWidth="1"/>
    <col min="3" max="3" width="29.81640625" customWidth="1"/>
  </cols>
  <sheetData>
    <row r="1" spans="1:3" x14ac:dyDescent="0.35">
      <c r="A1" s="14" t="s">
        <v>0</v>
      </c>
      <c r="B1" s="13" t="s">
        <v>1</v>
      </c>
      <c r="C1" s="6" t="s">
        <v>2</v>
      </c>
    </row>
    <row r="2" spans="1:3" x14ac:dyDescent="0.35">
      <c r="A2" s="5" t="e">
        <f>A2:A53A0</f>
        <v>#NAME?</v>
      </c>
      <c r="B2" s="7" t="s">
        <v>3</v>
      </c>
      <c r="C2" s="8">
        <v>0</v>
      </c>
    </row>
    <row r="3" spans="1:3" x14ac:dyDescent="0.35">
      <c r="A3" s="5" t="s">
        <v>4</v>
      </c>
      <c r="B3" s="7" t="s">
        <v>5</v>
      </c>
      <c r="C3" s="8">
        <v>750</v>
      </c>
    </row>
    <row r="4" spans="1:3" x14ac:dyDescent="0.35">
      <c r="A4" s="5" t="s">
        <v>6</v>
      </c>
      <c r="B4" s="7" t="s">
        <v>7</v>
      </c>
      <c r="C4" s="8">
        <v>1000</v>
      </c>
    </row>
    <row r="5" spans="1:3" x14ac:dyDescent="0.35">
      <c r="A5" s="5" t="s">
        <v>8</v>
      </c>
      <c r="B5" s="7" t="s">
        <v>9</v>
      </c>
      <c r="C5" s="8">
        <v>500</v>
      </c>
    </row>
    <row r="6" spans="1:3" x14ac:dyDescent="0.35">
      <c r="A6" s="5" t="s">
        <v>10</v>
      </c>
      <c r="B6" s="7" t="s">
        <v>11</v>
      </c>
      <c r="C6" s="8">
        <v>5000</v>
      </c>
    </row>
    <row r="7" spans="1:3" x14ac:dyDescent="0.35">
      <c r="A7" s="5" t="s">
        <v>12</v>
      </c>
      <c r="B7" s="7" t="s">
        <v>13</v>
      </c>
      <c r="C7" s="8">
        <v>25</v>
      </c>
    </row>
    <row r="8" spans="1:3" x14ac:dyDescent="0.35">
      <c r="A8" s="5" t="s">
        <v>14</v>
      </c>
      <c r="B8" s="7" t="s">
        <v>15</v>
      </c>
      <c r="C8" s="8">
        <v>2000</v>
      </c>
    </row>
    <row r="9" spans="1:3" x14ac:dyDescent="0.35">
      <c r="A9" s="5" t="s">
        <v>16</v>
      </c>
      <c r="B9" s="7" t="s">
        <v>17</v>
      </c>
      <c r="C9" s="8">
        <v>100</v>
      </c>
    </row>
    <row r="10" spans="1:3" x14ac:dyDescent="0.35">
      <c r="A10" s="5" t="s">
        <v>18</v>
      </c>
      <c r="B10" s="7" t="s">
        <v>19</v>
      </c>
      <c r="C10" s="8">
        <v>500</v>
      </c>
    </row>
    <row r="11" spans="1:3" x14ac:dyDescent="0.35">
      <c r="A11" s="5" t="s">
        <v>20</v>
      </c>
      <c r="B11" s="7" t="s">
        <v>21</v>
      </c>
      <c r="C11" s="8">
        <v>500</v>
      </c>
    </row>
    <row r="12" spans="1:3" x14ac:dyDescent="0.35">
      <c r="A12" s="5" t="s">
        <v>22</v>
      </c>
      <c r="B12" s="7" t="s">
        <v>23</v>
      </c>
      <c r="C12" s="8">
        <v>500</v>
      </c>
    </row>
    <row r="13" spans="1:3" x14ac:dyDescent="0.35">
      <c r="A13" s="5" t="s">
        <v>24</v>
      </c>
      <c r="B13" s="7" t="s">
        <v>25</v>
      </c>
      <c r="C13" s="8">
        <v>500</v>
      </c>
    </row>
    <row r="14" spans="1:3" x14ac:dyDescent="0.35">
      <c r="A14" s="5" t="s">
        <v>26</v>
      </c>
      <c r="B14" s="7" t="s">
        <v>27</v>
      </c>
      <c r="C14" s="8">
        <v>1000</v>
      </c>
    </row>
    <row r="15" spans="1:3" x14ac:dyDescent="0.35">
      <c r="A15" s="5" t="s">
        <v>28</v>
      </c>
      <c r="B15" s="7" t="s">
        <v>29</v>
      </c>
      <c r="C15" s="8">
        <v>1000</v>
      </c>
    </row>
    <row r="16" spans="1:3" x14ac:dyDescent="0.35">
      <c r="A16" s="5" t="s">
        <v>30</v>
      </c>
      <c r="B16" s="7" t="s">
        <v>31</v>
      </c>
      <c r="C16" s="8">
        <v>500</v>
      </c>
    </row>
    <row r="17" spans="1:4" x14ac:dyDescent="0.35">
      <c r="A17" s="5" t="s">
        <v>32</v>
      </c>
      <c r="B17" s="7" t="s">
        <v>33</v>
      </c>
      <c r="C17" s="9">
        <v>1000</v>
      </c>
    </row>
    <row r="18" spans="1:4" x14ac:dyDescent="0.35">
      <c r="A18" s="5" t="s">
        <v>34</v>
      </c>
      <c r="B18" s="7" t="s">
        <v>35</v>
      </c>
      <c r="C18" s="8">
        <v>15000</v>
      </c>
    </row>
    <row r="19" spans="1:4" x14ac:dyDescent="0.35">
      <c r="A19" s="5" t="s">
        <v>36</v>
      </c>
      <c r="B19" s="7" t="s">
        <v>37</v>
      </c>
      <c r="C19" s="8">
        <v>5000</v>
      </c>
    </row>
    <row r="20" spans="1:4" ht="29" x14ac:dyDescent="0.35">
      <c r="A20" s="5" t="s">
        <v>38</v>
      </c>
      <c r="B20" s="7" t="s">
        <v>39</v>
      </c>
      <c r="C20" s="8">
        <v>10000</v>
      </c>
    </row>
    <row r="21" spans="1:4" x14ac:dyDescent="0.35">
      <c r="A21" s="5" t="s">
        <v>40</v>
      </c>
      <c r="B21" s="7" t="s">
        <v>41</v>
      </c>
      <c r="C21" s="8">
        <v>500</v>
      </c>
    </row>
    <row r="22" spans="1:4" x14ac:dyDescent="0.35">
      <c r="A22" s="5" t="s">
        <v>42</v>
      </c>
      <c r="B22" s="7" t="s">
        <v>43</v>
      </c>
      <c r="C22" s="8">
        <v>7000</v>
      </c>
    </row>
    <row r="23" spans="1:4" x14ac:dyDescent="0.35">
      <c r="A23" s="5" t="s">
        <v>44</v>
      </c>
      <c r="B23" s="7" t="s">
        <v>45</v>
      </c>
      <c r="C23" s="8">
        <v>21000</v>
      </c>
    </row>
    <row r="24" spans="1:4" x14ac:dyDescent="0.35">
      <c r="A24" s="5" t="s">
        <v>46</v>
      </c>
      <c r="B24" s="7" t="s">
        <v>47</v>
      </c>
      <c r="C24" s="8">
        <v>11000</v>
      </c>
    </row>
    <row r="25" spans="1:4" x14ac:dyDescent="0.35">
      <c r="A25" s="5" t="s">
        <v>48</v>
      </c>
      <c r="B25" s="7" t="s">
        <v>49</v>
      </c>
      <c r="C25" s="8">
        <v>16000</v>
      </c>
    </row>
    <row r="26" spans="1:4" x14ac:dyDescent="0.35">
      <c r="A26" s="5" t="s">
        <v>50</v>
      </c>
      <c r="B26" s="7" t="s">
        <v>51</v>
      </c>
      <c r="C26" s="8">
        <v>1000</v>
      </c>
    </row>
    <row r="27" spans="1:4" x14ac:dyDescent="0.35">
      <c r="A27" s="5" t="s">
        <v>52</v>
      </c>
      <c r="B27" s="7" t="s">
        <v>156</v>
      </c>
      <c r="C27" s="8">
        <v>250</v>
      </c>
      <c r="D27" s="8">
        <v>250</v>
      </c>
    </row>
    <row r="28" spans="1:4" x14ac:dyDescent="0.35">
      <c r="A28" s="5" t="s">
        <v>54</v>
      </c>
      <c r="B28" s="7" t="s">
        <v>53</v>
      </c>
      <c r="C28" s="8">
        <v>500</v>
      </c>
    </row>
    <row r="29" spans="1:4" x14ac:dyDescent="0.35">
      <c r="A29" s="5" t="s">
        <v>55</v>
      </c>
      <c r="B29" s="7" t="s">
        <v>56</v>
      </c>
      <c r="C29" s="8">
        <v>5000</v>
      </c>
    </row>
    <row r="30" spans="1:4" x14ac:dyDescent="0.35">
      <c r="A30" s="5" t="s">
        <v>57</v>
      </c>
      <c r="B30" s="7" t="s">
        <v>58</v>
      </c>
      <c r="C30" s="8">
        <v>10000</v>
      </c>
    </row>
    <row r="31" spans="1:4" x14ac:dyDescent="0.35">
      <c r="A31" s="5" t="s">
        <v>59</v>
      </c>
      <c r="B31" s="7" t="s">
        <v>60</v>
      </c>
      <c r="C31" s="8">
        <v>500</v>
      </c>
    </row>
    <row r="32" spans="1:4" x14ac:dyDescent="0.35">
      <c r="A32" s="5" t="s">
        <v>61</v>
      </c>
      <c r="B32" s="7" t="s">
        <v>62</v>
      </c>
      <c r="C32" s="8">
        <v>1000</v>
      </c>
    </row>
    <row r="33" spans="1:3" x14ac:dyDescent="0.35">
      <c r="A33" s="5" t="s">
        <v>63</v>
      </c>
      <c r="B33" s="7" t="s">
        <v>64</v>
      </c>
      <c r="C33" s="8">
        <v>2500</v>
      </c>
    </row>
    <row r="34" spans="1:3" x14ac:dyDescent="0.35">
      <c r="A34" s="5" t="s">
        <v>65</v>
      </c>
      <c r="B34" s="7" t="s">
        <v>66</v>
      </c>
      <c r="C34" s="8">
        <v>5000</v>
      </c>
    </row>
    <row r="35" spans="1:3" x14ac:dyDescent="0.35">
      <c r="A35" s="5" t="s">
        <v>67</v>
      </c>
      <c r="B35" s="7" t="s">
        <v>68</v>
      </c>
      <c r="C35" s="8">
        <v>25</v>
      </c>
    </row>
    <row r="36" spans="1:3" x14ac:dyDescent="0.35">
      <c r="A36" s="5" t="s">
        <v>69</v>
      </c>
      <c r="B36" s="7" t="s">
        <v>70</v>
      </c>
      <c r="C36" s="8">
        <v>25</v>
      </c>
    </row>
    <row r="37" spans="1:3" x14ac:dyDescent="0.35">
      <c r="A37" s="5"/>
      <c r="B37" s="7" t="s">
        <v>71</v>
      </c>
      <c r="C37" s="8">
        <v>25</v>
      </c>
    </row>
    <row r="38" spans="1:3" x14ac:dyDescent="0.35">
      <c r="A38" s="5" t="s">
        <v>72</v>
      </c>
      <c r="B38" s="7" t="s">
        <v>73</v>
      </c>
      <c r="C38" s="8">
        <v>1000</v>
      </c>
    </row>
    <row r="39" spans="1:3" x14ac:dyDescent="0.35">
      <c r="A39" s="5" t="s">
        <v>74</v>
      </c>
      <c r="B39" s="7" t="s">
        <v>75</v>
      </c>
      <c r="C39" s="8">
        <v>2000</v>
      </c>
    </row>
    <row r="40" spans="1:3" x14ac:dyDescent="0.35">
      <c r="A40" s="5" t="s">
        <v>76</v>
      </c>
      <c r="B40" s="7" t="s">
        <v>77</v>
      </c>
      <c r="C40" s="8">
        <v>2000</v>
      </c>
    </row>
    <row r="41" spans="1:3" x14ac:dyDescent="0.35">
      <c r="A41" s="5" t="s">
        <v>78</v>
      </c>
      <c r="B41" s="7" t="s">
        <v>79</v>
      </c>
      <c r="C41" s="8">
        <v>7500</v>
      </c>
    </row>
    <row r="42" spans="1:3" x14ac:dyDescent="0.35">
      <c r="A42" s="5" t="s">
        <v>80</v>
      </c>
      <c r="B42" s="7" t="s">
        <v>81</v>
      </c>
      <c r="C42" s="8">
        <v>15000</v>
      </c>
    </row>
    <row r="43" spans="1:3" x14ac:dyDescent="0.35">
      <c r="A43" s="5" t="s">
        <v>82</v>
      </c>
      <c r="B43" s="7" t="s">
        <v>83</v>
      </c>
      <c r="C43" s="8">
        <v>15000</v>
      </c>
    </row>
    <row r="44" spans="1:3" x14ac:dyDescent="0.35">
      <c r="A44" s="5" t="s">
        <v>84</v>
      </c>
      <c r="B44" s="7" t="s">
        <v>85</v>
      </c>
      <c r="C44" s="8">
        <v>2500</v>
      </c>
    </row>
    <row r="45" spans="1:3" x14ac:dyDescent="0.35">
      <c r="A45" s="5" t="s">
        <v>86</v>
      </c>
      <c r="B45" s="7" t="s">
        <v>87</v>
      </c>
      <c r="C45" s="8">
        <v>5000</v>
      </c>
    </row>
    <row r="46" spans="1:3" x14ac:dyDescent="0.35">
      <c r="A46" s="5" t="s">
        <v>88</v>
      </c>
      <c r="B46" s="7" t="s">
        <v>89</v>
      </c>
      <c r="C46" s="8">
        <v>5000</v>
      </c>
    </row>
    <row r="47" spans="1:3" x14ac:dyDescent="0.35">
      <c r="A47" s="5" t="s">
        <v>90</v>
      </c>
      <c r="B47" s="7" t="s">
        <v>91</v>
      </c>
      <c r="C47" s="8">
        <v>5000</v>
      </c>
    </row>
    <row r="48" spans="1:3" x14ac:dyDescent="0.35">
      <c r="A48" s="5" t="s">
        <v>92</v>
      </c>
      <c r="B48" s="7" t="s">
        <v>93</v>
      </c>
      <c r="C48" s="8">
        <v>10000</v>
      </c>
    </row>
    <row r="49" spans="1:3" x14ac:dyDescent="0.35">
      <c r="A49" s="5" t="s">
        <v>94</v>
      </c>
      <c r="B49" s="7" t="s">
        <v>95</v>
      </c>
      <c r="C49" s="8">
        <v>10000</v>
      </c>
    </row>
    <row r="50" spans="1:3" x14ac:dyDescent="0.35">
      <c r="A50" s="5" t="s">
        <v>96</v>
      </c>
      <c r="B50" s="7" t="s">
        <v>97</v>
      </c>
      <c r="C50" s="8">
        <v>500</v>
      </c>
    </row>
    <row r="51" spans="1:3" x14ac:dyDescent="0.35">
      <c r="A51" s="5" t="s">
        <v>98</v>
      </c>
      <c r="B51" s="7" t="s">
        <v>99</v>
      </c>
      <c r="C51" s="8">
        <v>1000</v>
      </c>
    </row>
    <row r="52" spans="1:3" x14ac:dyDescent="0.35">
      <c r="A52" s="5" t="s">
        <v>100</v>
      </c>
      <c r="B52" s="7" t="s">
        <v>101</v>
      </c>
      <c r="C52" s="8">
        <v>1000</v>
      </c>
    </row>
    <row r="53" spans="1:3" x14ac:dyDescent="0.35">
      <c r="A53" s="5" t="s">
        <v>102</v>
      </c>
      <c r="B53" s="7" t="s">
        <v>103</v>
      </c>
      <c r="C53" s="8">
        <v>10000</v>
      </c>
    </row>
    <row r="54" spans="1:3" x14ac:dyDescent="0.35">
      <c r="A54" s="5" t="s">
        <v>104</v>
      </c>
      <c r="B54" s="7" t="s">
        <v>105</v>
      </c>
      <c r="C54" s="8">
        <v>10000</v>
      </c>
    </row>
    <row r="55" spans="1:3" x14ac:dyDescent="0.35">
      <c r="A55" s="5" t="s">
        <v>106</v>
      </c>
      <c r="B55" s="7" t="s">
        <v>107</v>
      </c>
      <c r="C55" s="8">
        <v>24000</v>
      </c>
    </row>
    <row r="56" spans="1:3" x14ac:dyDescent="0.35">
      <c r="A56" s="5" t="s">
        <v>108</v>
      </c>
      <c r="B56" s="7" t="s">
        <v>109</v>
      </c>
      <c r="C56" s="8">
        <v>13000</v>
      </c>
    </row>
    <row r="57" spans="1:3" x14ac:dyDescent="0.35">
      <c r="A57" s="5" t="s">
        <v>110</v>
      </c>
      <c r="B57" s="7" t="s">
        <v>111</v>
      </c>
      <c r="C57" s="8">
        <v>19000</v>
      </c>
    </row>
    <row r="58" spans="1:3" ht="29" x14ac:dyDescent="0.35">
      <c r="A58" s="5" t="s">
        <v>112</v>
      </c>
      <c r="B58" s="7" t="s">
        <v>113</v>
      </c>
      <c r="C58" s="8">
        <v>2000</v>
      </c>
    </row>
    <row r="59" spans="1:3" ht="29" x14ac:dyDescent="0.35">
      <c r="A59" s="5" t="s">
        <v>114</v>
      </c>
      <c r="B59" s="7" t="s">
        <v>115</v>
      </c>
      <c r="C59" s="8">
        <v>4000</v>
      </c>
    </row>
    <row r="60" spans="1:3" ht="29" x14ac:dyDescent="0.35">
      <c r="A60" s="5" t="s">
        <v>116</v>
      </c>
      <c r="B60" s="7" t="s">
        <v>117</v>
      </c>
      <c r="C60" s="8">
        <v>18000</v>
      </c>
    </row>
    <row r="61" spans="1:3" ht="29" x14ac:dyDescent="0.35">
      <c r="A61" s="5" t="s">
        <v>118</v>
      </c>
      <c r="B61" s="7" t="s">
        <v>119</v>
      </c>
      <c r="C61" s="8">
        <v>8000</v>
      </c>
    </row>
    <row r="62" spans="1:3" ht="29" x14ac:dyDescent="0.35">
      <c r="A62" s="5" t="s">
        <v>120</v>
      </c>
      <c r="B62" s="7" t="s">
        <v>121</v>
      </c>
      <c r="C62" s="8">
        <v>13000</v>
      </c>
    </row>
    <row r="63" spans="1:3" ht="29" x14ac:dyDescent="0.35">
      <c r="A63" s="5" t="s">
        <v>122</v>
      </c>
      <c r="B63" s="7" t="s">
        <v>123</v>
      </c>
      <c r="C63" s="8">
        <v>25</v>
      </c>
    </row>
  </sheetData>
  <sortState ref="B1:D61">
    <sortCondition ref="B2:B61"/>
  </sortState>
  <dataConsolidate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13"/>
  <sheetViews>
    <sheetView workbookViewId="0">
      <selection activeCell="A18" sqref="A18"/>
    </sheetView>
  </sheetViews>
  <sheetFormatPr defaultRowHeight="14.5" x14ac:dyDescent="0.35"/>
  <cols>
    <col min="1" max="1" width="45.54296875" customWidth="1"/>
  </cols>
  <sheetData>
    <row r="1" spans="1:1" x14ac:dyDescent="0.35">
      <c r="A1" s="12" t="s">
        <v>124</v>
      </c>
    </row>
    <row r="2" spans="1:1" x14ac:dyDescent="0.35">
      <c r="A2" s="5" t="s">
        <v>125</v>
      </c>
    </row>
    <row r="3" spans="1:1" x14ac:dyDescent="0.35">
      <c r="A3" s="5" t="s">
        <v>126</v>
      </c>
    </row>
    <row r="4" spans="1:1" x14ac:dyDescent="0.35">
      <c r="A4" s="5" t="s">
        <v>127</v>
      </c>
    </row>
    <row r="5" spans="1:1" x14ac:dyDescent="0.35">
      <c r="A5" s="5" t="s">
        <v>128</v>
      </c>
    </row>
    <row r="6" spans="1:1" x14ac:dyDescent="0.35">
      <c r="A6" s="5" t="s">
        <v>129</v>
      </c>
    </row>
    <row r="7" spans="1:1" x14ac:dyDescent="0.35">
      <c r="A7" s="5" t="s">
        <v>130</v>
      </c>
    </row>
    <row r="9" spans="1:1" x14ac:dyDescent="0.35">
      <c r="A9" s="12" t="s">
        <v>131</v>
      </c>
    </row>
    <row r="10" spans="1:1" x14ac:dyDescent="0.35">
      <c r="A10" s="5" t="s">
        <v>132</v>
      </c>
    </row>
    <row r="11" spans="1:1" x14ac:dyDescent="0.35">
      <c r="A11" s="5" t="s">
        <v>133</v>
      </c>
    </row>
    <row r="12" spans="1:1" x14ac:dyDescent="0.35">
      <c r="A12" s="5" t="s">
        <v>134</v>
      </c>
    </row>
    <row r="13" spans="1:1" x14ac:dyDescent="0.35">
      <c r="A13" s="5" t="s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32"/>
  <sheetViews>
    <sheetView showGridLines="0" showRowColHeaders="0" tabSelected="1" showWhiteSpace="0" view="pageLayout" zoomScaleNormal="100" workbookViewId="0">
      <selection activeCell="K22" sqref="K22"/>
    </sheetView>
  </sheetViews>
  <sheetFormatPr defaultRowHeight="14.5" x14ac:dyDescent="0.35"/>
  <cols>
    <col min="2" max="2" width="17.453125" customWidth="1"/>
    <col min="3" max="3" width="61.26953125" customWidth="1"/>
    <col min="4" max="4" width="17.26953125" customWidth="1"/>
    <col min="5" max="5" width="23.81640625" customWidth="1"/>
  </cols>
  <sheetData>
    <row r="1" spans="1:5" x14ac:dyDescent="0.35">
      <c r="A1" s="44"/>
      <c r="B1" s="45"/>
      <c r="C1" s="46"/>
      <c r="D1" s="45"/>
      <c r="E1" s="47"/>
    </row>
    <row r="2" spans="1:5" ht="20.25" customHeight="1" x14ac:dyDescent="0.35">
      <c r="A2" s="48"/>
      <c r="B2" s="69" t="s">
        <v>136</v>
      </c>
      <c r="C2" s="70"/>
      <c r="D2" s="20"/>
      <c r="E2" s="49"/>
    </row>
    <row r="3" spans="1:5" ht="20.25" customHeight="1" x14ac:dyDescent="0.35">
      <c r="A3" s="48"/>
      <c r="B3" s="67" t="s">
        <v>137</v>
      </c>
      <c r="C3" s="68"/>
      <c r="D3" s="21"/>
      <c r="E3" s="50"/>
    </row>
    <row r="4" spans="1:5" ht="20" x14ac:dyDescent="0.4">
      <c r="A4" s="48"/>
      <c r="B4" s="15"/>
      <c r="C4" s="19"/>
      <c r="D4" s="16"/>
      <c r="E4" s="51"/>
    </row>
    <row r="5" spans="1:5" x14ac:dyDescent="0.35">
      <c r="A5" s="48"/>
      <c r="B5" s="22" t="s">
        <v>138</v>
      </c>
      <c r="C5" s="25"/>
      <c r="D5" s="17"/>
      <c r="E5" s="52"/>
    </row>
    <row r="6" spans="1:5" ht="15" customHeight="1" x14ac:dyDescent="0.35">
      <c r="A6" s="48"/>
      <c r="B6" s="23" t="s">
        <v>139</v>
      </c>
      <c r="C6" s="26"/>
      <c r="D6" s="53"/>
      <c r="E6" s="54"/>
    </row>
    <row r="7" spans="1:5" ht="15" customHeight="1" x14ac:dyDescent="0.35">
      <c r="A7" s="48"/>
      <c r="B7" s="24" t="s">
        <v>140</v>
      </c>
      <c r="C7" s="26"/>
      <c r="D7" s="53"/>
      <c r="E7" s="54"/>
    </row>
    <row r="8" spans="1:5" x14ac:dyDescent="0.35">
      <c r="A8" s="48"/>
      <c r="B8" s="24" t="s">
        <v>141</v>
      </c>
      <c r="C8" s="26"/>
      <c r="D8" s="18"/>
      <c r="E8" s="55"/>
    </row>
    <row r="9" spans="1:5" x14ac:dyDescent="0.35">
      <c r="A9" s="48"/>
      <c r="B9" s="24" t="s">
        <v>142</v>
      </c>
      <c r="C9" s="27"/>
      <c r="D9" s="4"/>
      <c r="E9" s="56"/>
    </row>
    <row r="10" spans="1:5" x14ac:dyDescent="0.35">
      <c r="A10" s="48"/>
      <c r="B10" s="10"/>
      <c r="C10" s="2"/>
      <c r="D10" s="1"/>
      <c r="E10" s="56"/>
    </row>
    <row r="11" spans="1:5" x14ac:dyDescent="0.35">
      <c r="A11" s="48"/>
      <c r="B11" s="73" t="s">
        <v>143</v>
      </c>
      <c r="C11" s="74"/>
      <c r="D11" s="75"/>
      <c r="E11" s="76"/>
    </row>
    <row r="12" spans="1:5" x14ac:dyDescent="0.35">
      <c r="A12" s="48"/>
      <c r="B12" s="71" t="s">
        <v>144</v>
      </c>
      <c r="C12" s="72"/>
      <c r="D12" s="77"/>
      <c r="E12" s="78"/>
    </row>
    <row r="13" spans="1:5" x14ac:dyDescent="0.35">
      <c r="A13" s="48"/>
      <c r="B13" s="71" t="s">
        <v>145</v>
      </c>
      <c r="C13" s="72"/>
      <c r="D13" s="1"/>
      <c r="E13" s="56"/>
    </row>
    <row r="14" spans="1:5" x14ac:dyDescent="0.35">
      <c r="A14" s="48"/>
      <c r="B14" s="71" t="s">
        <v>146</v>
      </c>
      <c r="C14" s="72"/>
      <c r="D14" s="1"/>
      <c r="E14" s="56"/>
    </row>
    <row r="15" spans="1:5" x14ac:dyDescent="0.35">
      <c r="A15" s="48"/>
      <c r="B15" s="71" t="s">
        <v>147</v>
      </c>
      <c r="C15" s="72"/>
      <c r="D15" s="1"/>
      <c r="E15" s="56"/>
    </row>
    <row r="16" spans="1:5" x14ac:dyDescent="0.35">
      <c r="A16" s="48"/>
      <c r="B16" s="11"/>
      <c r="C16" s="3"/>
      <c r="D16" s="1"/>
      <c r="E16" s="56"/>
    </row>
    <row r="17" spans="1:5" x14ac:dyDescent="0.35">
      <c r="A17" s="48"/>
      <c r="B17" s="30" t="s">
        <v>148</v>
      </c>
      <c r="C17" s="31" t="s">
        <v>124</v>
      </c>
      <c r="D17" s="30" t="s">
        <v>149</v>
      </c>
      <c r="E17" s="57"/>
    </row>
    <row r="18" spans="1:5" x14ac:dyDescent="0.35">
      <c r="A18" s="48"/>
      <c r="B18" s="32" t="s">
        <v>150</v>
      </c>
      <c r="C18" s="33" t="s">
        <v>131</v>
      </c>
      <c r="D18" s="30" t="s">
        <v>151</v>
      </c>
      <c r="E18" s="57"/>
    </row>
    <row r="19" spans="1:5" x14ac:dyDescent="0.35">
      <c r="A19" s="48"/>
      <c r="B19" s="34"/>
      <c r="C19" s="35"/>
      <c r="D19" s="36"/>
      <c r="E19" s="58"/>
    </row>
    <row r="20" spans="1:5" ht="32.25" customHeight="1" x14ac:dyDescent="0.35">
      <c r="A20" s="48"/>
      <c r="B20" s="37" t="s">
        <v>152</v>
      </c>
      <c r="C20" s="38" t="s">
        <v>153</v>
      </c>
      <c r="D20" s="39" t="s">
        <v>154</v>
      </c>
      <c r="E20" s="59" t="s">
        <v>155</v>
      </c>
    </row>
    <row r="21" spans="1:5" x14ac:dyDescent="0.35">
      <c r="A21" s="48"/>
      <c r="B21" s="40"/>
      <c r="C21" s="41" t="s">
        <v>3</v>
      </c>
      <c r="D21" s="42">
        <f>VLOOKUP(C21,'FEE Table'!$B$2:$C$63,2,FALSE)</f>
        <v>0</v>
      </c>
      <c r="E21" s="60">
        <f t="shared" ref="E21:E24" si="0">B21:B29*D21:D29</f>
        <v>0</v>
      </c>
    </row>
    <row r="22" spans="1:5" x14ac:dyDescent="0.35">
      <c r="A22" s="48"/>
      <c r="B22" s="40"/>
      <c r="C22" s="41" t="s">
        <v>3</v>
      </c>
      <c r="D22" s="42">
        <f>VLOOKUP(C22,'FEE Table'!$B$2:$C$63,2,FALSE)</f>
        <v>0</v>
      </c>
      <c r="E22" s="60">
        <f t="shared" si="0"/>
        <v>0</v>
      </c>
    </row>
    <row r="23" spans="1:5" x14ac:dyDescent="0.35">
      <c r="A23" s="48"/>
      <c r="B23" s="40"/>
      <c r="C23" s="41" t="s">
        <v>3</v>
      </c>
      <c r="D23" s="42">
        <f>VLOOKUP(C23,'FEE Table'!$B$2:$C$63,2,FALSE)</f>
        <v>0</v>
      </c>
      <c r="E23" s="60">
        <f t="shared" si="0"/>
        <v>0</v>
      </c>
    </row>
    <row r="24" spans="1:5" x14ac:dyDescent="0.35">
      <c r="A24" s="48"/>
      <c r="B24" s="40"/>
      <c r="C24" s="41" t="s">
        <v>3</v>
      </c>
      <c r="D24" s="42">
        <f>VLOOKUP(C24,'FEE Table'!$B$2:$C$63,2,FALSE)</f>
        <v>0</v>
      </c>
      <c r="E24" s="60">
        <f t="shared" si="0"/>
        <v>0</v>
      </c>
    </row>
    <row r="25" spans="1:5" x14ac:dyDescent="0.35">
      <c r="A25" s="48"/>
      <c r="B25" s="40"/>
      <c r="C25" s="41" t="s">
        <v>3</v>
      </c>
      <c r="D25" s="42">
        <f>VLOOKUP(C25,'FEE Table'!$B$2:$C$63,2,FALSE)</f>
        <v>0</v>
      </c>
      <c r="E25" s="60">
        <f t="shared" ref="E25:E30" si="1">B25:B33*D25:D33</f>
        <v>0</v>
      </c>
    </row>
    <row r="26" spans="1:5" x14ac:dyDescent="0.35">
      <c r="A26" s="48"/>
      <c r="B26" s="40"/>
      <c r="C26" s="41" t="s">
        <v>3</v>
      </c>
      <c r="D26" s="42">
        <f>VLOOKUP(C26,'FEE Table'!$B$2:$C$63,2,FALSE)</f>
        <v>0</v>
      </c>
      <c r="E26" s="60">
        <f t="shared" si="1"/>
        <v>0</v>
      </c>
    </row>
    <row r="27" spans="1:5" x14ac:dyDescent="0.35">
      <c r="A27" s="48"/>
      <c r="B27" s="40"/>
      <c r="C27" s="41" t="s">
        <v>3</v>
      </c>
      <c r="D27" s="42">
        <f>VLOOKUP(C27,'FEE Table'!$B$2:$C$63,2,FALSE)</f>
        <v>0</v>
      </c>
      <c r="E27" s="60">
        <f t="shared" si="1"/>
        <v>0</v>
      </c>
    </row>
    <row r="28" spans="1:5" x14ac:dyDescent="0.35">
      <c r="A28" s="48"/>
      <c r="B28" s="40"/>
      <c r="C28" s="41" t="s">
        <v>3</v>
      </c>
      <c r="D28" s="42">
        <f>VLOOKUP(C28,'FEE Table'!$B$2:$C$63,2,FALSE)</f>
        <v>0</v>
      </c>
      <c r="E28" s="60">
        <f t="shared" si="1"/>
        <v>0</v>
      </c>
    </row>
    <row r="29" spans="1:5" x14ac:dyDescent="0.35">
      <c r="A29" s="48"/>
      <c r="B29" s="40"/>
      <c r="C29" s="41" t="s">
        <v>3</v>
      </c>
      <c r="D29" s="42">
        <f>VLOOKUP(C29,'FEE Table'!$B$2:$C$63,2,FALSE)</f>
        <v>0</v>
      </c>
      <c r="E29" s="60">
        <f t="shared" si="1"/>
        <v>0</v>
      </c>
    </row>
    <row r="30" spans="1:5" x14ac:dyDescent="0.35">
      <c r="A30" s="48"/>
      <c r="B30" s="40"/>
      <c r="C30" s="41" t="s">
        <v>3</v>
      </c>
      <c r="D30" s="42">
        <f>VLOOKUP(C30,'FEE Table'!$B$2:$C$63,2,FALSE)</f>
        <v>0</v>
      </c>
      <c r="E30" s="60">
        <f t="shared" si="1"/>
        <v>0</v>
      </c>
    </row>
    <row r="31" spans="1:5" x14ac:dyDescent="0.35">
      <c r="A31" s="48"/>
      <c r="B31" s="28"/>
      <c r="C31" s="29"/>
      <c r="D31" s="43"/>
      <c r="E31" s="65">
        <f>SUM(E21:E30)</f>
        <v>0</v>
      </c>
    </row>
    <row r="32" spans="1:5" ht="15" thickBot="1" x14ac:dyDescent="0.4">
      <c r="A32" s="61"/>
      <c r="B32" s="62"/>
      <c r="C32" s="63"/>
      <c r="D32" s="64"/>
      <c r="E32" s="66"/>
    </row>
  </sheetData>
  <sheetProtection selectLockedCells="1"/>
  <dataConsolidate/>
  <mergeCells count="10">
    <mergeCell ref="E31:E32"/>
    <mergeCell ref="B3:C3"/>
    <mergeCell ref="B2:C2"/>
    <mergeCell ref="B12:C12"/>
    <mergeCell ref="B13:C13"/>
    <mergeCell ref="B14:C14"/>
    <mergeCell ref="B15:C15"/>
    <mergeCell ref="B11:C11"/>
    <mergeCell ref="D11:E11"/>
    <mergeCell ref="D12:E12"/>
  </mergeCells>
  <pageMargins left="0.25" right="0.25" top="0.75" bottom="0.75" header="0.3" footer="0.3"/>
  <pageSetup orientation="landscape" r:id="rId1"/>
  <headerFooter scaleWithDoc="0"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888" yWindow="384" count="3">
        <x14:dataValidation type="list" showInputMessage="1" showErrorMessage="1">
          <x14:formula1>
            <xm:f>'FEE Table'!$B$2:$B$63</xm:f>
          </x14:formula1>
          <xm:sqref>C21:C30</xm:sqref>
        </x14:dataValidation>
        <x14:dataValidation type="list" allowBlank="1" showInputMessage="1" showErrorMessage="1">
          <x14:formula1>
            <xm:f>'fill in'!$A$9:$A$13</xm:f>
          </x14:formula1>
          <xm:sqref>C18</xm:sqref>
        </x14:dataValidation>
        <x14:dataValidation type="list" allowBlank="1" showInputMessage="1" showErrorMessage="1">
          <x14:formula1>
            <xm:f>'fill in'!$A$1:$A$7</xm:f>
          </x14:formula1>
          <xm:sqref>C17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2602F3AEB3D44A8C452E5B6B36C66A" ma:contentTypeVersion="6" ma:contentTypeDescription="Create a new document." ma:contentTypeScope="" ma:versionID="ad36f978a7762acf7672c0dd10066551">
  <xsd:schema xmlns:xsd="http://www.w3.org/2001/XMLSchema" xmlns:xs="http://www.w3.org/2001/XMLSchema" xmlns:p="http://schemas.microsoft.com/office/2006/metadata/properties" xmlns:ns1="http://schemas.microsoft.com/sharepoint/v3" xmlns:ns2="7de314fe-b63c-4760-b684-c58cdafba8e5" xmlns:ns3="f1fcc876-2647-4e38-91f1-87759013a586" targetNamespace="http://schemas.microsoft.com/office/2006/metadata/properties" ma:root="true" ma:fieldsID="9ca5c52cd25f1bf96f26106ffb190c3a" ns1:_="" ns2:_="" ns3:_="">
    <xsd:import namespace="http://schemas.microsoft.com/sharepoint/v3"/>
    <xsd:import namespace="7de314fe-b63c-4760-b684-c58cdafba8e5"/>
    <xsd:import namespace="f1fcc876-2647-4e38-91f1-87759013a5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e314fe-b63c-4760-b684-c58cdafba8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fcc876-2647-4e38-91f1-87759013a58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1fcc876-2647-4e38-91f1-87759013a586">
      <UserInfo>
        <DisplayName>Zimmerman, Thomas [OSHE]</DisplayName>
        <AccountId>16</AccountId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244033-2EC6-46F6-844C-337B627158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de314fe-b63c-4760-b684-c58cdafba8e5"/>
    <ds:schemaRef ds:uri="f1fcc876-2647-4e38-91f1-87759013a5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482566-A8EA-498D-AAA5-D901939E5DC2}">
  <ds:schemaRefs>
    <ds:schemaRef ds:uri="http://schemas.microsoft.com/office/2006/metadata/properties"/>
    <ds:schemaRef ds:uri="http://schemas.microsoft.com/office/infopath/2007/PartnerControls"/>
    <ds:schemaRef ds:uri="f1fcc876-2647-4e38-91f1-87759013a586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55FDC552-C69F-442A-B28B-BB51C7D753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FEE Table</vt:lpstr>
      <vt:lpstr>fill in</vt:lpstr>
      <vt:lpstr>Licensure Check Memo</vt:lpstr>
      <vt:lpstr>Sheet5</vt:lpstr>
    </vt:vector>
  </TitlesOfParts>
  <Manager/>
  <Company>Division of Revenue and Enterprise Services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Ghanem, Zaneb</dc:creator>
  <cp:keywords/>
  <dc:description/>
  <cp:lastModifiedBy>Wright, Adrian</cp:lastModifiedBy>
  <cp:revision/>
  <dcterms:created xsi:type="dcterms:W3CDTF">2022-03-21T16:48:26Z</dcterms:created>
  <dcterms:modified xsi:type="dcterms:W3CDTF">2022-12-07T14:15:00Z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0x010100D52602F3AEB3D44A8C452E5B6B36C66A</vt:lpwstr>
  </property>
</Properties>
</file>